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NSULTA AMIGABLE\CUADROS\"/>
    </mc:Choice>
  </mc:AlternateContent>
  <bookViews>
    <workbookView xWindow="0" yWindow="0" windowWidth="24000" windowHeight="9735" activeTab="1"/>
  </bookViews>
  <sheets>
    <sheet name="2023" sheetId="12" r:id="rId1"/>
    <sheet name="2022" sheetId="11" r:id="rId2"/>
    <sheet name="JUL-22" sheetId="4" r:id="rId3"/>
    <sheet name="AGO-22" sheetId="5" r:id="rId4"/>
    <sheet name="SET-22" sheetId="7" r:id="rId5"/>
    <sheet name="OCT-22" sheetId="6" r:id="rId6"/>
    <sheet name="NOV-22" sheetId="8" r:id="rId7"/>
    <sheet name="DIC-22" sheetId="9" r:id="rId8"/>
    <sheet name="ENE-23" sheetId="3" r:id="rId9"/>
    <sheet name="FEB-23" sheetId="2" r:id="rId10"/>
  </sheets>
  <calcPr calcId="152511"/>
</workbook>
</file>

<file path=xl/calcChain.xml><?xml version="1.0" encoding="utf-8"?>
<calcChain xmlns="http://schemas.openxmlformats.org/spreadsheetml/2006/main">
  <c r="I16" i="12" l="1"/>
  <c r="I15" i="12"/>
  <c r="I7" i="12"/>
  <c r="I6" i="12"/>
  <c r="I58" i="11"/>
  <c r="I57" i="11"/>
  <c r="I56" i="11"/>
  <c r="I48" i="11"/>
  <c r="I47" i="11"/>
  <c r="I46" i="11"/>
  <c r="I38" i="11"/>
  <c r="I37" i="11"/>
  <c r="I36" i="11"/>
  <c r="I28" i="11"/>
  <c r="I27" i="11"/>
  <c r="I26" i="11"/>
  <c r="I18" i="11"/>
  <c r="I17" i="11"/>
  <c r="I16" i="11"/>
  <c r="I8" i="11"/>
  <c r="I7" i="11"/>
  <c r="I6" i="11"/>
  <c r="I6" i="2" l="1"/>
  <c r="I7" i="8"/>
  <c r="I8" i="7"/>
  <c r="I7" i="7"/>
  <c r="I6" i="7"/>
  <c r="I8" i="5"/>
  <c r="I7" i="5"/>
  <c r="I6" i="5"/>
  <c r="I7" i="3"/>
  <c r="I8" i="4"/>
  <c r="I7" i="4"/>
  <c r="I6" i="4"/>
  <c r="I8" i="6" l="1"/>
  <c r="I7" i="6"/>
  <c r="I6" i="6"/>
  <c r="I8" i="8"/>
  <c r="I6" i="8"/>
  <c r="I8" i="9"/>
  <c r="I7" i="9"/>
  <c r="I6" i="9"/>
  <c r="I6" i="3"/>
  <c r="I7" i="2"/>
</calcChain>
</file>

<file path=xl/sharedStrings.xml><?xml version="1.0" encoding="utf-8"?>
<sst xmlns="http://schemas.openxmlformats.org/spreadsheetml/2006/main" count="268" uniqueCount="33">
  <si>
    <t>Unidad Ejecutora 300-1211: REGION CALLAO - EDUCACION CALLAO</t>
  </si>
  <si>
    <t> 24.7</t>
  </si>
  <si>
    <t>Mes 2: febrero</t>
  </si>
  <si>
    <t>Fuente de Financiamiento</t>
  </si>
  <si>
    <t>PIA</t>
  </si>
  <si>
    <t>PIM</t>
  </si>
  <si>
    <t>Certificación</t>
  </si>
  <si>
    <t>Compromiso Anual</t>
  </si>
  <si>
    <t>Ejecución</t>
  </si>
  <si>
    <t>Avance % </t>
  </si>
  <si>
    <t>Devengado </t>
  </si>
  <si>
    <t>Girado </t>
  </si>
  <si>
    <t>1: RECURSOS ORDINARIOS</t>
  </si>
  <si>
    <t>2: RECURSOS DIRECTAMENTE RECAUDADOS</t>
  </si>
  <si>
    <t>FEBRERO 2023</t>
  </si>
  <si>
    <t>Mes 1: enero</t>
  </si>
  <si>
    <t> 98.1</t>
  </si>
  <si>
    <t>Mes 7: julio</t>
  </si>
  <si>
    <t>5: RECURSOS DETERMINADOS</t>
  </si>
  <si>
    <t>AGOSTO 2022</t>
  </si>
  <si>
    <t>JULIO 2022</t>
  </si>
  <si>
    <t>SETIEMBRE 2022</t>
  </si>
  <si>
    <t>OCTUBRE 2022</t>
  </si>
  <si>
    <t>NOVIEMBRE 2022</t>
  </si>
  <si>
    <t>DICIEMBRE 2022</t>
  </si>
  <si>
    <t>Mes 8: agosto</t>
  </si>
  <si>
    <t>Mes 9: septiembre</t>
  </si>
  <si>
    <t>Mes 10: octubre</t>
  </si>
  <si>
    <t>Mes 11: noviembre</t>
  </si>
  <si>
    <t>Mes 12: diciembre</t>
  </si>
  <si>
    <t>ENERO 2023</t>
  </si>
  <si>
    <t>Atención de Compromiso 
Mensual </t>
  </si>
  <si>
    <t>Atención de Compromiso
Mensual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</si>
</sst>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20"/>
      <color theme="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3A6E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left" wrapText="1"/>
    </xf>
    <xf numFmtId="3" fontId="20" fillId="33" borderId="10" xfId="0" applyNumberFormat="1" applyFont="1" applyFill="1" applyBorder="1" applyAlignment="1">
      <alignment horizontal="right"/>
    </xf>
    <xf numFmtId="0" fontId="20" fillId="33" borderId="10" xfId="0" applyFont="1" applyFill="1" applyBorder="1" applyAlignment="1">
      <alignment horizontal="right"/>
    </xf>
    <xf numFmtId="0" fontId="19" fillId="33" borderId="11" xfId="0" applyFont="1" applyFill="1" applyBorder="1" applyAlignment="1">
      <alignment horizontal="left" wrapText="1"/>
    </xf>
    <xf numFmtId="3" fontId="20" fillId="33" borderId="11" xfId="0" applyNumberFormat="1" applyFont="1" applyFill="1" applyBorder="1" applyAlignment="1">
      <alignment horizontal="right"/>
    </xf>
    <xf numFmtId="0" fontId="20" fillId="33" borderId="11" xfId="0" applyFont="1" applyFill="1" applyBorder="1" applyAlignment="1">
      <alignment horizontal="right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wrapText="1"/>
    </xf>
    <xf numFmtId="0" fontId="20" fillId="33" borderId="11" xfId="0" applyFont="1" applyFill="1" applyBorder="1" applyAlignment="1">
      <alignment horizontal="right" wrapText="1"/>
    </xf>
    <xf numFmtId="3" fontId="20" fillId="33" borderId="11" xfId="0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right"/>
    </xf>
    <xf numFmtId="164" fontId="20" fillId="33" borderId="11" xfId="42" applyNumberFormat="1" applyFont="1" applyFill="1" applyBorder="1" applyAlignment="1">
      <alignment horizontal="right"/>
    </xf>
    <xf numFmtId="49" fontId="22" fillId="33" borderId="1" xfId="2" applyNumberFormat="1" applyFont="1" applyFill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right" vertical="center" wrapText="1"/>
    </xf>
    <xf numFmtId="0" fontId="21" fillId="34" borderId="13" xfId="0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view="pageBreakPreview" zoomScale="60" zoomScaleNormal="100" workbookViewId="0">
      <selection sqref="A1:I16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7" width="14.85546875" style="1" customWidth="1"/>
    <col min="8" max="8" width="13.140625" style="1" customWidth="1"/>
    <col min="9" max="16384" width="11.42578125" style="1"/>
  </cols>
  <sheetData>
    <row r="1" spans="1:9" ht="27" thickBot="1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1</v>
      </c>
    </row>
    <row r="3" spans="1:9" ht="15" customHeight="1" thickBot="1" x14ac:dyDescent="0.25">
      <c r="A3" s="5" t="s">
        <v>15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16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17"/>
    </row>
    <row r="6" spans="1:9" ht="16.5" customHeight="1" thickBot="1" x14ac:dyDescent="0.25">
      <c r="A6" s="10" t="s">
        <v>12</v>
      </c>
      <c r="B6" s="6">
        <v>268768947</v>
      </c>
      <c r="C6" s="6">
        <v>274027337</v>
      </c>
      <c r="D6" s="6">
        <v>77318869</v>
      </c>
      <c r="E6" s="6">
        <v>36685702</v>
      </c>
      <c r="F6" s="6">
        <v>29460472</v>
      </c>
      <c r="G6" s="6">
        <v>29286909</v>
      </c>
      <c r="H6" s="6">
        <v>24766151</v>
      </c>
      <c r="I6" s="14">
        <f>G6/C6</f>
        <v>0.10687586618410995</v>
      </c>
    </row>
    <row r="7" spans="1:9" ht="16.5" customHeight="1" thickBot="1" x14ac:dyDescent="0.25">
      <c r="A7" s="10" t="s">
        <v>13</v>
      </c>
      <c r="B7" s="12">
        <v>384945</v>
      </c>
      <c r="C7" s="12">
        <v>384945</v>
      </c>
      <c r="D7" s="12">
        <v>54998</v>
      </c>
      <c r="E7" s="12">
        <v>54998</v>
      </c>
      <c r="F7" s="12">
        <v>54998</v>
      </c>
      <c r="G7" s="11">
        <v>100</v>
      </c>
      <c r="H7" s="11">
        <v>100</v>
      </c>
      <c r="I7" s="14">
        <f>G7/C7</f>
        <v>2.597773707932302E-4</v>
      </c>
    </row>
    <row r="10" spans="1:9" ht="27" thickBot="1" x14ac:dyDescent="0.2">
      <c r="A10" s="15" t="s">
        <v>14</v>
      </c>
      <c r="B10" s="15"/>
      <c r="C10" s="15"/>
      <c r="D10" s="15"/>
      <c r="E10" s="15"/>
      <c r="F10" s="15"/>
      <c r="G10" s="15"/>
      <c r="H10" s="15"/>
      <c r="I10" s="15"/>
    </row>
    <row r="11" spans="1:9" ht="15.75" thickTop="1" thickBot="1" x14ac:dyDescent="0.25">
      <c r="A11" s="2" t="s">
        <v>0</v>
      </c>
      <c r="B11" s="3">
        <v>269153892</v>
      </c>
      <c r="C11" s="3">
        <v>278776790</v>
      </c>
      <c r="D11" s="3">
        <v>123212682</v>
      </c>
      <c r="E11" s="3">
        <v>74864086</v>
      </c>
      <c r="F11" s="3">
        <v>69486307</v>
      </c>
      <c r="G11" s="3">
        <v>68955515</v>
      </c>
      <c r="H11" s="3">
        <v>63760170</v>
      </c>
      <c r="I11" s="4" t="s">
        <v>1</v>
      </c>
    </row>
    <row r="12" spans="1:9" ht="15" thickBot="1" x14ac:dyDescent="0.25">
      <c r="A12" s="5" t="s">
        <v>2</v>
      </c>
      <c r="B12" s="7"/>
      <c r="C12" s="7"/>
      <c r="D12" s="6">
        <v>17131443</v>
      </c>
      <c r="E12" s="6">
        <v>19030978</v>
      </c>
      <c r="F12" s="6">
        <v>20539145</v>
      </c>
      <c r="G12" s="6">
        <v>20452973</v>
      </c>
      <c r="H12" s="6">
        <v>20581174</v>
      </c>
      <c r="I12" s="7"/>
    </row>
    <row r="13" spans="1:9" ht="15.75" thickBot="1" x14ac:dyDescent="0.2">
      <c r="A13" s="16" t="s">
        <v>3</v>
      </c>
      <c r="B13" s="18" t="s">
        <v>4</v>
      </c>
      <c r="C13" s="18" t="s">
        <v>5</v>
      </c>
      <c r="D13" s="16" t="s">
        <v>6</v>
      </c>
      <c r="E13" s="16" t="s">
        <v>7</v>
      </c>
      <c r="F13" s="20" t="s">
        <v>8</v>
      </c>
      <c r="G13" s="21"/>
      <c r="H13" s="22"/>
      <c r="I13" s="16" t="s">
        <v>9</v>
      </c>
    </row>
    <row r="14" spans="1:9" ht="30.75" thickBot="1" x14ac:dyDescent="0.2">
      <c r="A14" s="17"/>
      <c r="B14" s="19"/>
      <c r="C14" s="19"/>
      <c r="D14" s="17"/>
      <c r="E14" s="17"/>
      <c r="F14" s="8" t="s">
        <v>31</v>
      </c>
      <c r="G14" s="9" t="s">
        <v>10</v>
      </c>
      <c r="H14" s="9" t="s">
        <v>11</v>
      </c>
      <c r="I14" s="17"/>
    </row>
    <row r="15" spans="1:9" ht="15" thickBot="1" x14ac:dyDescent="0.25">
      <c r="A15" s="10" t="s">
        <v>12</v>
      </c>
      <c r="B15" s="6">
        <v>268768947</v>
      </c>
      <c r="C15" s="6">
        <v>274027337</v>
      </c>
      <c r="D15" s="6">
        <v>17091053</v>
      </c>
      <c r="E15" s="6">
        <v>18990588</v>
      </c>
      <c r="F15" s="6">
        <v>20498754</v>
      </c>
      <c r="G15" s="6">
        <v>20390927</v>
      </c>
      <c r="H15" s="6">
        <v>20533629</v>
      </c>
      <c r="I15" s="14">
        <f>G15/C15</f>
        <v>7.4412017513420567E-2</v>
      </c>
    </row>
    <row r="16" spans="1:9" ht="15" thickBot="1" x14ac:dyDescent="0.25">
      <c r="A16" s="10" t="s">
        <v>13</v>
      </c>
      <c r="B16" s="12">
        <v>384945</v>
      </c>
      <c r="C16" s="12">
        <v>384945</v>
      </c>
      <c r="D16" s="12">
        <v>40391</v>
      </c>
      <c r="E16" s="12">
        <v>40391</v>
      </c>
      <c r="F16" s="12">
        <v>40391</v>
      </c>
      <c r="G16" s="12">
        <v>62046</v>
      </c>
      <c r="H16" s="12">
        <v>47546</v>
      </c>
      <c r="I16" s="14">
        <f>G16/C16</f>
        <v>0.16118146748236761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16">
    <mergeCell ref="A1:I1"/>
    <mergeCell ref="A4:A5"/>
    <mergeCell ref="B4:B5"/>
    <mergeCell ref="C4:C5"/>
    <mergeCell ref="D4:D5"/>
    <mergeCell ref="E4:E5"/>
    <mergeCell ref="F4:H4"/>
    <mergeCell ref="I4:I5"/>
    <mergeCell ref="A10:I10"/>
    <mergeCell ref="A13:A14"/>
    <mergeCell ref="B13:B14"/>
    <mergeCell ref="C13:C14"/>
    <mergeCell ref="D13:D14"/>
    <mergeCell ref="E13:E14"/>
    <mergeCell ref="F13:H13"/>
    <mergeCell ref="I13:I14"/>
  </mergeCells>
  <pageMargins left="0.75" right="0.75" top="1" bottom="1" header="0.5" footer="0.5"/>
  <pageSetup paperSize="9"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23"/>
  <sheetViews>
    <sheetView showGridLines="0" workbookViewId="0">
      <selection sqref="A1:I7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7" width="14.28515625" style="1" customWidth="1"/>
    <col min="8" max="8" width="12.42578125" style="1" customWidth="1"/>
    <col min="9" max="16384" width="11.42578125" style="1"/>
  </cols>
  <sheetData>
    <row r="1" spans="1:9" ht="27" thickBot="1" x14ac:dyDescent="0.2">
      <c r="A1" s="15" t="s">
        <v>14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1</v>
      </c>
    </row>
    <row r="3" spans="1:9" ht="15" customHeight="1" thickBot="1" x14ac:dyDescent="0.25">
      <c r="A3" s="5" t="s">
        <v>2</v>
      </c>
      <c r="B3" s="7"/>
      <c r="C3" s="7"/>
      <c r="D3" s="6">
        <v>17131443</v>
      </c>
      <c r="E3" s="6">
        <v>19030978</v>
      </c>
      <c r="F3" s="6">
        <v>20539145</v>
      </c>
      <c r="G3" s="6">
        <v>20452973</v>
      </c>
      <c r="H3" s="6">
        <v>20581174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16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17"/>
    </row>
    <row r="6" spans="1:9" ht="16.5" customHeight="1" thickBot="1" x14ac:dyDescent="0.25">
      <c r="A6" s="10" t="s">
        <v>12</v>
      </c>
      <c r="B6" s="6">
        <v>268768947</v>
      </c>
      <c r="C6" s="6">
        <v>274027337</v>
      </c>
      <c r="D6" s="6">
        <v>17091053</v>
      </c>
      <c r="E6" s="6">
        <v>18990588</v>
      </c>
      <c r="F6" s="6">
        <v>20498754</v>
      </c>
      <c r="G6" s="6">
        <v>20390927</v>
      </c>
      <c r="H6" s="6">
        <v>20533629</v>
      </c>
      <c r="I6" s="14">
        <f>G6/C6</f>
        <v>7.4412017513420567E-2</v>
      </c>
    </row>
    <row r="7" spans="1:9" ht="16.5" customHeight="1" thickBot="1" x14ac:dyDescent="0.25">
      <c r="A7" s="10" t="s">
        <v>13</v>
      </c>
      <c r="B7" s="12">
        <v>384945</v>
      </c>
      <c r="C7" s="12">
        <v>384945</v>
      </c>
      <c r="D7" s="12">
        <v>40391</v>
      </c>
      <c r="E7" s="12">
        <v>40391</v>
      </c>
      <c r="F7" s="12">
        <v>40391</v>
      </c>
      <c r="G7" s="12">
        <v>62046</v>
      </c>
      <c r="H7" s="12">
        <v>47546</v>
      </c>
      <c r="I7" s="14">
        <f>G7/C7</f>
        <v>0.16118146748236761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I4:I5"/>
    <mergeCell ref="A4:A5"/>
    <mergeCell ref="B4:B5"/>
    <mergeCell ref="C4:C5"/>
    <mergeCell ref="D4:D5"/>
    <mergeCell ref="E4:E5"/>
    <mergeCell ref="F4:H4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view="pageBreakPreview" topLeftCell="A22" zoomScale="60" zoomScaleNormal="100" workbookViewId="0">
      <selection sqref="A1:I5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20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17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251906006</v>
      </c>
      <c r="D6" s="6">
        <v>19900800</v>
      </c>
      <c r="E6" s="6">
        <v>20405298</v>
      </c>
      <c r="F6" s="6">
        <v>23235677</v>
      </c>
      <c r="G6" s="6">
        <v>23844886</v>
      </c>
      <c r="H6" s="6">
        <v>23407757</v>
      </c>
      <c r="I6" s="14">
        <f>G6/C6</f>
        <v>9.4657870126367685E-2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177646</v>
      </c>
      <c r="E7" s="12">
        <v>56491</v>
      </c>
      <c r="F7" s="12">
        <v>50491</v>
      </c>
      <c r="G7" s="12">
        <v>91314</v>
      </c>
      <c r="H7" s="12">
        <v>90064</v>
      </c>
      <c r="I7" s="14">
        <f>G7/C7</f>
        <v>7.7144812321001635E-2</v>
      </c>
    </row>
    <row r="8" spans="1:9" ht="15" thickBot="1" x14ac:dyDescent="0.25">
      <c r="A8" s="10" t="s">
        <v>18</v>
      </c>
      <c r="B8" s="11">
        <v>0</v>
      </c>
      <c r="C8" s="12">
        <v>1187570</v>
      </c>
      <c r="D8" s="12">
        <v>208900</v>
      </c>
      <c r="E8" s="12">
        <v>208900</v>
      </c>
      <c r="F8" s="12">
        <v>214200</v>
      </c>
      <c r="G8" s="12">
        <v>473434</v>
      </c>
      <c r="H8" s="12">
        <v>533834</v>
      </c>
      <c r="I8" s="14">
        <f>G8/C8</f>
        <v>0.39865776333184572</v>
      </c>
    </row>
    <row r="11" spans="1:9" ht="27" thickBot="1" x14ac:dyDescent="0.2">
      <c r="A11" s="15" t="s">
        <v>19</v>
      </c>
      <c r="B11" s="15"/>
      <c r="C11" s="15"/>
      <c r="D11" s="15"/>
      <c r="E11" s="15"/>
      <c r="F11" s="15"/>
      <c r="G11" s="15"/>
      <c r="H11" s="15"/>
      <c r="I11" s="15"/>
    </row>
    <row r="12" spans="1:9" ht="15.75" thickTop="1" thickBot="1" x14ac:dyDescent="0.25">
      <c r="A12" s="2" t="s">
        <v>0</v>
      </c>
      <c r="B12" s="3">
        <v>241737851</v>
      </c>
      <c r="C12" s="3">
        <v>269080108</v>
      </c>
      <c r="D12" s="3">
        <v>264765964</v>
      </c>
      <c r="E12" s="3">
        <v>264168885</v>
      </c>
      <c r="F12" s="3">
        <v>263859917</v>
      </c>
      <c r="G12" s="3">
        <v>263834042</v>
      </c>
      <c r="H12" s="3">
        <v>263386192</v>
      </c>
      <c r="I12" s="4" t="s">
        <v>16</v>
      </c>
    </row>
    <row r="13" spans="1:9" ht="15" thickBot="1" x14ac:dyDescent="0.25">
      <c r="A13" s="5" t="s">
        <v>25</v>
      </c>
      <c r="B13" s="7"/>
      <c r="C13" s="7"/>
      <c r="D13" s="6">
        <v>15489260</v>
      </c>
      <c r="E13" s="6">
        <v>18749041</v>
      </c>
      <c r="F13" s="6">
        <v>21390879</v>
      </c>
      <c r="G13" s="6">
        <v>20739357</v>
      </c>
      <c r="H13" s="6">
        <v>21946959</v>
      </c>
      <c r="I13" s="7"/>
    </row>
    <row r="14" spans="1:9" ht="15.75" thickBot="1" x14ac:dyDescent="0.2">
      <c r="A14" s="16" t="s">
        <v>3</v>
      </c>
      <c r="B14" s="18" t="s">
        <v>4</v>
      </c>
      <c r="C14" s="18" t="s">
        <v>5</v>
      </c>
      <c r="D14" s="16" t="s">
        <v>6</v>
      </c>
      <c r="E14" s="16" t="s">
        <v>7</v>
      </c>
      <c r="F14" s="20" t="s">
        <v>8</v>
      </c>
      <c r="G14" s="21"/>
      <c r="H14" s="22"/>
      <c r="I14" s="23" t="s">
        <v>9</v>
      </c>
    </row>
    <row r="15" spans="1:9" ht="30.75" thickBot="1" x14ac:dyDescent="0.2">
      <c r="A15" s="17"/>
      <c r="B15" s="19"/>
      <c r="C15" s="19"/>
      <c r="D15" s="17"/>
      <c r="E15" s="17"/>
      <c r="F15" s="8" t="s">
        <v>31</v>
      </c>
      <c r="G15" s="9" t="s">
        <v>10</v>
      </c>
      <c r="H15" s="9" t="s">
        <v>11</v>
      </c>
      <c r="I15" s="24"/>
    </row>
    <row r="16" spans="1:9" ht="15" thickBot="1" x14ac:dyDescent="0.25">
      <c r="A16" s="10" t="s">
        <v>12</v>
      </c>
      <c r="B16" s="6">
        <v>241345580</v>
      </c>
      <c r="C16" s="6">
        <v>254475952</v>
      </c>
      <c r="D16" s="6">
        <v>15009362</v>
      </c>
      <c r="E16" s="6">
        <v>18268946</v>
      </c>
      <c r="F16" s="6">
        <v>20995866</v>
      </c>
      <c r="G16" s="6">
        <v>20535219</v>
      </c>
      <c r="H16" s="6">
        <v>21738671</v>
      </c>
      <c r="I16" s="14">
        <f>G16/C16</f>
        <v>8.0696108369406938E-2</v>
      </c>
    </row>
    <row r="17" spans="1:9" ht="15" thickBot="1" x14ac:dyDescent="0.25">
      <c r="A17" s="10" t="s">
        <v>13</v>
      </c>
      <c r="B17" s="12">
        <v>392271</v>
      </c>
      <c r="C17" s="12">
        <v>1183670</v>
      </c>
      <c r="D17" s="12">
        <v>171705</v>
      </c>
      <c r="E17" s="12">
        <v>175202</v>
      </c>
      <c r="F17" s="12">
        <v>139166</v>
      </c>
      <c r="G17" s="12">
        <v>132440</v>
      </c>
      <c r="H17" s="12">
        <v>128590</v>
      </c>
      <c r="I17" s="14">
        <f>G17/C17</f>
        <v>0.11188929346861878</v>
      </c>
    </row>
    <row r="18" spans="1:9" ht="15" thickBot="1" x14ac:dyDescent="0.25">
      <c r="A18" s="10" t="s">
        <v>18</v>
      </c>
      <c r="B18" s="11">
        <v>0</v>
      </c>
      <c r="C18" s="12">
        <v>1688250</v>
      </c>
      <c r="D18" s="12">
        <v>308193</v>
      </c>
      <c r="E18" s="12">
        <v>304893</v>
      </c>
      <c r="F18" s="12">
        <v>255846</v>
      </c>
      <c r="G18" s="12">
        <v>71698</v>
      </c>
      <c r="H18" s="12">
        <v>79698</v>
      </c>
      <c r="I18" s="14">
        <f>G18/C18</f>
        <v>4.2468828668739821E-2</v>
      </c>
    </row>
    <row r="21" spans="1:9" ht="27" thickBot="1" x14ac:dyDescent="0.2">
      <c r="A21" s="15" t="s">
        <v>21</v>
      </c>
      <c r="B21" s="15"/>
      <c r="C21" s="15"/>
      <c r="D21" s="15"/>
      <c r="E21" s="15"/>
      <c r="F21" s="15"/>
      <c r="G21" s="15"/>
      <c r="H21" s="15"/>
      <c r="I21" s="15"/>
    </row>
    <row r="22" spans="1:9" ht="15.75" thickTop="1" thickBot="1" x14ac:dyDescent="0.25">
      <c r="A22" s="2" t="s">
        <v>0</v>
      </c>
      <c r="B22" s="3">
        <v>241737851</v>
      </c>
      <c r="C22" s="3">
        <v>269080108</v>
      </c>
      <c r="D22" s="3">
        <v>264765964</v>
      </c>
      <c r="E22" s="3">
        <v>264168885</v>
      </c>
      <c r="F22" s="3">
        <v>263859917</v>
      </c>
      <c r="G22" s="3">
        <v>263834042</v>
      </c>
      <c r="H22" s="3">
        <v>263386192</v>
      </c>
      <c r="I22" s="4" t="s">
        <v>16</v>
      </c>
    </row>
    <row r="23" spans="1:9" ht="15" thickBot="1" x14ac:dyDescent="0.25">
      <c r="A23" s="5" t="s">
        <v>26</v>
      </c>
      <c r="B23" s="7"/>
      <c r="C23" s="7"/>
      <c r="D23" s="6">
        <v>16172963</v>
      </c>
      <c r="E23" s="6">
        <v>21879872</v>
      </c>
      <c r="F23" s="6">
        <v>22340657</v>
      </c>
      <c r="G23" s="6">
        <v>21258454</v>
      </c>
      <c r="H23" s="6">
        <v>21501310</v>
      </c>
      <c r="I23" s="7"/>
    </row>
    <row r="24" spans="1:9" ht="15.75" thickBot="1" x14ac:dyDescent="0.2">
      <c r="A24" s="16" t="s">
        <v>3</v>
      </c>
      <c r="B24" s="18" t="s">
        <v>4</v>
      </c>
      <c r="C24" s="18" t="s">
        <v>5</v>
      </c>
      <c r="D24" s="16" t="s">
        <v>6</v>
      </c>
      <c r="E24" s="16" t="s">
        <v>7</v>
      </c>
      <c r="F24" s="20" t="s">
        <v>8</v>
      </c>
      <c r="G24" s="21"/>
      <c r="H24" s="22"/>
      <c r="I24" s="23" t="s">
        <v>9</v>
      </c>
    </row>
    <row r="25" spans="1:9" ht="30.75" thickBot="1" x14ac:dyDescent="0.2">
      <c r="A25" s="17"/>
      <c r="B25" s="19"/>
      <c r="C25" s="19"/>
      <c r="D25" s="17"/>
      <c r="E25" s="17"/>
      <c r="F25" s="8" t="s">
        <v>31</v>
      </c>
      <c r="G25" s="9" t="s">
        <v>10</v>
      </c>
      <c r="H25" s="9" t="s">
        <v>11</v>
      </c>
      <c r="I25" s="24"/>
    </row>
    <row r="26" spans="1:9" ht="15" thickBot="1" x14ac:dyDescent="0.25">
      <c r="A26" s="10" t="s">
        <v>12</v>
      </c>
      <c r="B26" s="6">
        <v>241345580</v>
      </c>
      <c r="C26" s="6">
        <v>256554869</v>
      </c>
      <c r="D26" s="6">
        <v>15645746</v>
      </c>
      <c r="E26" s="6">
        <v>21354955</v>
      </c>
      <c r="F26" s="6">
        <v>21751073</v>
      </c>
      <c r="G26" s="6">
        <v>20871487</v>
      </c>
      <c r="H26" s="6">
        <v>21113753</v>
      </c>
      <c r="I26" s="14">
        <f>G26/C26</f>
        <v>8.1352917141479006E-2</v>
      </c>
    </row>
    <row r="27" spans="1:9" ht="15" thickBot="1" x14ac:dyDescent="0.25">
      <c r="A27" s="10" t="s">
        <v>13</v>
      </c>
      <c r="B27" s="12">
        <v>392271</v>
      </c>
      <c r="C27" s="12">
        <v>1183670</v>
      </c>
      <c r="D27" s="12">
        <v>54784</v>
      </c>
      <c r="E27" s="12">
        <v>54784</v>
      </c>
      <c r="F27" s="12">
        <v>90820</v>
      </c>
      <c r="G27" s="12">
        <v>69170</v>
      </c>
      <c r="H27" s="12">
        <v>69760</v>
      </c>
      <c r="I27" s="14">
        <f>G27/C27</f>
        <v>5.8436895418486574E-2</v>
      </c>
    </row>
    <row r="28" spans="1:9" ht="15" thickBot="1" x14ac:dyDescent="0.25">
      <c r="A28" s="10" t="s">
        <v>18</v>
      </c>
      <c r="B28" s="11">
        <v>0</v>
      </c>
      <c r="C28" s="12">
        <v>2088250</v>
      </c>
      <c r="D28" s="12">
        <v>472433</v>
      </c>
      <c r="E28" s="12">
        <v>470133</v>
      </c>
      <c r="F28" s="12">
        <v>498764</v>
      </c>
      <c r="G28" s="12">
        <v>317797</v>
      </c>
      <c r="H28" s="12">
        <v>317797</v>
      </c>
      <c r="I28" s="14">
        <f>G28/C28</f>
        <v>0.1521834071591045</v>
      </c>
    </row>
    <row r="31" spans="1:9" ht="27" thickBot="1" x14ac:dyDescent="0.2">
      <c r="A31" s="15" t="s">
        <v>22</v>
      </c>
      <c r="B31" s="15"/>
      <c r="C31" s="15"/>
      <c r="D31" s="15"/>
      <c r="E31" s="15"/>
      <c r="F31" s="15"/>
      <c r="G31" s="15"/>
      <c r="H31" s="15"/>
      <c r="I31" s="15"/>
    </row>
    <row r="32" spans="1:9" ht="15.75" thickTop="1" thickBot="1" x14ac:dyDescent="0.25">
      <c r="A32" s="2" t="s">
        <v>0</v>
      </c>
      <c r="B32" s="3">
        <v>241737851</v>
      </c>
      <c r="C32" s="3">
        <v>269080108</v>
      </c>
      <c r="D32" s="3">
        <v>264765964</v>
      </c>
      <c r="E32" s="3">
        <v>264168885</v>
      </c>
      <c r="F32" s="3">
        <v>263859917</v>
      </c>
      <c r="G32" s="3">
        <v>263834042</v>
      </c>
      <c r="H32" s="3">
        <v>263386192</v>
      </c>
      <c r="I32" s="4" t="s">
        <v>16</v>
      </c>
    </row>
    <row r="33" spans="1:9" ht="15" thickBot="1" x14ac:dyDescent="0.25">
      <c r="A33" s="5" t="s">
        <v>27</v>
      </c>
      <c r="B33" s="7"/>
      <c r="C33" s="7"/>
      <c r="D33" s="6">
        <v>20912410</v>
      </c>
      <c r="E33" s="6">
        <v>20778782</v>
      </c>
      <c r="F33" s="6">
        <v>21643924</v>
      </c>
      <c r="G33" s="6">
        <v>23085908</v>
      </c>
      <c r="H33" s="6">
        <v>21458515</v>
      </c>
      <c r="I33" s="7"/>
    </row>
    <row r="34" spans="1:9" ht="15.75" thickBot="1" x14ac:dyDescent="0.2">
      <c r="A34" s="16" t="s">
        <v>3</v>
      </c>
      <c r="B34" s="18" t="s">
        <v>4</v>
      </c>
      <c r="C34" s="18" t="s">
        <v>5</v>
      </c>
      <c r="D34" s="16" t="s">
        <v>6</v>
      </c>
      <c r="E34" s="16" t="s">
        <v>7</v>
      </c>
      <c r="F34" s="20" t="s">
        <v>8</v>
      </c>
      <c r="G34" s="21"/>
      <c r="H34" s="22"/>
      <c r="I34" s="16" t="s">
        <v>9</v>
      </c>
    </row>
    <row r="35" spans="1:9" ht="30.75" thickBot="1" x14ac:dyDescent="0.2">
      <c r="A35" s="17"/>
      <c r="B35" s="19"/>
      <c r="C35" s="19"/>
      <c r="D35" s="17"/>
      <c r="E35" s="17"/>
      <c r="F35" s="8" t="s">
        <v>31</v>
      </c>
      <c r="G35" s="9" t="s">
        <v>10</v>
      </c>
      <c r="H35" s="9" t="s">
        <v>11</v>
      </c>
      <c r="I35" s="17"/>
    </row>
    <row r="36" spans="1:9" ht="15" thickBot="1" x14ac:dyDescent="0.25">
      <c r="A36" s="10" t="s">
        <v>12</v>
      </c>
      <c r="B36" s="6">
        <v>241345580</v>
      </c>
      <c r="C36" s="6">
        <v>257302863</v>
      </c>
      <c r="D36" s="6">
        <v>20619492</v>
      </c>
      <c r="E36" s="6">
        <v>20430514</v>
      </c>
      <c r="F36" s="6">
        <v>21291865</v>
      </c>
      <c r="G36" s="6">
        <v>22546777</v>
      </c>
      <c r="H36" s="6">
        <v>20916673</v>
      </c>
      <c r="I36" s="14">
        <f>G36/C36</f>
        <v>8.762738485346741E-2</v>
      </c>
    </row>
    <row r="37" spans="1:9" ht="15" thickBot="1" x14ac:dyDescent="0.25">
      <c r="A37" s="10" t="s">
        <v>13</v>
      </c>
      <c r="B37" s="12">
        <v>392271</v>
      </c>
      <c r="C37" s="12">
        <v>1183670</v>
      </c>
      <c r="D37" s="12">
        <v>32836</v>
      </c>
      <c r="E37" s="12">
        <v>84186</v>
      </c>
      <c r="F37" s="12">
        <v>63367</v>
      </c>
      <c r="G37" s="12">
        <v>54919</v>
      </c>
      <c r="H37" s="12">
        <v>57629</v>
      </c>
      <c r="I37" s="14">
        <f>G37/C37</f>
        <v>4.6397222198754723E-2</v>
      </c>
    </row>
    <row r="38" spans="1:9" ht="15" thickBot="1" x14ac:dyDescent="0.25">
      <c r="A38" s="10" t="s">
        <v>18</v>
      </c>
      <c r="B38" s="11">
        <v>0</v>
      </c>
      <c r="C38" s="12">
        <v>2146415</v>
      </c>
      <c r="D38" s="12">
        <v>260082</v>
      </c>
      <c r="E38" s="12">
        <v>264082</v>
      </c>
      <c r="F38" s="12">
        <v>288691</v>
      </c>
      <c r="G38" s="12">
        <v>484212</v>
      </c>
      <c r="H38" s="12">
        <v>484212</v>
      </c>
      <c r="I38" s="14">
        <f>G38/C38</f>
        <v>0.22559104367049243</v>
      </c>
    </row>
    <row r="41" spans="1:9" ht="27" thickBot="1" x14ac:dyDescent="0.2">
      <c r="A41" s="15" t="s">
        <v>23</v>
      </c>
      <c r="B41" s="15"/>
      <c r="C41" s="15"/>
      <c r="D41" s="15"/>
      <c r="E41" s="15"/>
      <c r="F41" s="15"/>
      <c r="G41" s="15"/>
      <c r="H41" s="15"/>
      <c r="I41" s="15"/>
    </row>
    <row r="42" spans="1:9" ht="15.75" thickTop="1" thickBot="1" x14ac:dyDescent="0.25">
      <c r="A42" s="2" t="s">
        <v>0</v>
      </c>
      <c r="B42" s="3">
        <v>241737851</v>
      </c>
      <c r="C42" s="3">
        <v>269080108</v>
      </c>
      <c r="D42" s="3">
        <v>264765964</v>
      </c>
      <c r="E42" s="3">
        <v>264168885</v>
      </c>
      <c r="F42" s="3">
        <v>263859917</v>
      </c>
      <c r="G42" s="3">
        <v>263834042</v>
      </c>
      <c r="H42" s="3">
        <v>263386192</v>
      </c>
      <c r="I42" s="4" t="s">
        <v>16</v>
      </c>
    </row>
    <row r="43" spans="1:9" ht="15" thickBot="1" x14ac:dyDescent="0.25">
      <c r="A43" s="5" t="s">
        <v>28</v>
      </c>
      <c r="B43" s="7"/>
      <c r="C43" s="7"/>
      <c r="D43" s="6">
        <v>16705305</v>
      </c>
      <c r="E43" s="6">
        <v>22263032</v>
      </c>
      <c r="F43" s="6">
        <v>21769479</v>
      </c>
      <c r="G43" s="6">
        <v>21166398</v>
      </c>
      <c r="H43" s="6">
        <v>21463895</v>
      </c>
      <c r="I43" s="7"/>
    </row>
    <row r="44" spans="1:9" ht="15.75" thickBot="1" x14ac:dyDescent="0.2">
      <c r="A44" s="16" t="s">
        <v>3</v>
      </c>
      <c r="B44" s="18" t="s">
        <v>4</v>
      </c>
      <c r="C44" s="18" t="s">
        <v>5</v>
      </c>
      <c r="D44" s="16" t="s">
        <v>6</v>
      </c>
      <c r="E44" s="16" t="s">
        <v>7</v>
      </c>
      <c r="F44" s="20" t="s">
        <v>8</v>
      </c>
      <c r="G44" s="21"/>
      <c r="H44" s="22"/>
      <c r="I44" s="23" t="s">
        <v>9</v>
      </c>
    </row>
    <row r="45" spans="1:9" ht="30.75" thickBot="1" x14ac:dyDescent="0.2">
      <c r="A45" s="17"/>
      <c r="B45" s="19"/>
      <c r="C45" s="19"/>
      <c r="D45" s="17"/>
      <c r="E45" s="17"/>
      <c r="F45" s="8" t="s">
        <v>31</v>
      </c>
      <c r="G45" s="9" t="s">
        <v>10</v>
      </c>
      <c r="H45" s="9" t="s">
        <v>11</v>
      </c>
      <c r="I45" s="24"/>
    </row>
    <row r="46" spans="1:9" ht="15" thickBot="1" x14ac:dyDescent="0.25">
      <c r="A46" s="10" t="s">
        <v>12</v>
      </c>
      <c r="B46" s="6">
        <v>241345580</v>
      </c>
      <c r="C46" s="6">
        <v>259664754</v>
      </c>
      <c r="D46" s="6">
        <v>15811992</v>
      </c>
      <c r="E46" s="6">
        <v>21383159</v>
      </c>
      <c r="F46" s="6">
        <v>21498033</v>
      </c>
      <c r="G46" s="6">
        <v>20779946</v>
      </c>
      <c r="H46" s="6">
        <v>21213064</v>
      </c>
      <c r="I46" s="14">
        <f>G46/C46</f>
        <v>8.0026055442241492E-2</v>
      </c>
    </row>
    <row r="47" spans="1:9" ht="15" thickBot="1" x14ac:dyDescent="0.25">
      <c r="A47" s="10" t="s">
        <v>13</v>
      </c>
      <c r="B47" s="12">
        <v>392271</v>
      </c>
      <c r="C47" s="12">
        <v>1183670</v>
      </c>
      <c r="D47" s="12">
        <v>105139</v>
      </c>
      <c r="E47" s="12">
        <v>91699</v>
      </c>
      <c r="F47" s="12">
        <v>103760</v>
      </c>
      <c r="G47" s="12">
        <v>86001</v>
      </c>
      <c r="H47" s="12">
        <v>54841</v>
      </c>
      <c r="I47" s="14">
        <f>G47/C47</f>
        <v>7.2656230199295416E-2</v>
      </c>
    </row>
    <row r="48" spans="1:9" ht="15" thickBot="1" x14ac:dyDescent="0.25">
      <c r="A48" s="10" t="s">
        <v>18</v>
      </c>
      <c r="B48" s="11">
        <v>0</v>
      </c>
      <c r="C48" s="12">
        <v>3196186</v>
      </c>
      <c r="D48" s="12">
        <v>788174</v>
      </c>
      <c r="E48" s="12">
        <v>788174</v>
      </c>
      <c r="F48" s="12">
        <v>167686</v>
      </c>
      <c r="G48" s="12">
        <v>300452</v>
      </c>
      <c r="H48" s="12">
        <v>195990</v>
      </c>
      <c r="I48" s="14">
        <f>G48/C48</f>
        <v>9.4003290171473131E-2</v>
      </c>
    </row>
    <row r="51" spans="1:9" ht="27" thickBot="1" x14ac:dyDescent="0.2">
      <c r="A51" s="15" t="s">
        <v>24</v>
      </c>
      <c r="B51" s="15"/>
      <c r="C51" s="15"/>
      <c r="D51" s="15"/>
      <c r="E51" s="15"/>
      <c r="F51" s="15"/>
      <c r="G51" s="15"/>
      <c r="H51" s="15"/>
      <c r="I51" s="15"/>
    </row>
    <row r="52" spans="1:9" ht="15.75" thickTop="1" thickBot="1" x14ac:dyDescent="0.25">
      <c r="A52" s="2" t="s">
        <v>0</v>
      </c>
      <c r="B52" s="3">
        <v>241737851</v>
      </c>
      <c r="C52" s="3">
        <v>269080108</v>
      </c>
      <c r="D52" s="3">
        <v>264765964</v>
      </c>
      <c r="E52" s="3">
        <v>264168885</v>
      </c>
      <c r="F52" s="3">
        <v>263859917</v>
      </c>
      <c r="G52" s="3">
        <v>263834042</v>
      </c>
      <c r="H52" s="3">
        <v>263386192</v>
      </c>
      <c r="I52" s="4" t="s">
        <v>16</v>
      </c>
    </row>
    <row r="53" spans="1:9" ht="15" thickBot="1" x14ac:dyDescent="0.25">
      <c r="A53" s="5" t="s">
        <v>29</v>
      </c>
      <c r="B53" s="7"/>
      <c r="C53" s="7"/>
      <c r="D53" s="6">
        <v>23393944</v>
      </c>
      <c r="E53" s="6">
        <v>23858671</v>
      </c>
      <c r="F53" s="6">
        <v>27816956</v>
      </c>
      <c r="G53" s="6">
        <v>27898975</v>
      </c>
      <c r="H53" s="6">
        <v>32157737</v>
      </c>
      <c r="I53" s="7"/>
    </row>
    <row r="54" spans="1:9" ht="15.75" thickBot="1" x14ac:dyDescent="0.2">
      <c r="A54" s="16" t="s">
        <v>3</v>
      </c>
      <c r="B54" s="18" t="s">
        <v>4</v>
      </c>
      <c r="C54" s="18" t="s">
        <v>5</v>
      </c>
      <c r="D54" s="16" t="s">
        <v>6</v>
      </c>
      <c r="E54" s="16" t="s">
        <v>7</v>
      </c>
      <c r="F54" s="20" t="s">
        <v>8</v>
      </c>
      <c r="G54" s="21"/>
      <c r="H54" s="22"/>
      <c r="I54" s="23" t="s">
        <v>9</v>
      </c>
    </row>
    <row r="55" spans="1:9" ht="30.75" thickBot="1" x14ac:dyDescent="0.2">
      <c r="A55" s="17"/>
      <c r="B55" s="19"/>
      <c r="C55" s="19"/>
      <c r="D55" s="17"/>
      <c r="E55" s="17"/>
      <c r="F55" s="8" t="s">
        <v>32</v>
      </c>
      <c r="G55" s="9" t="s">
        <v>10</v>
      </c>
      <c r="H55" s="9" t="s">
        <v>11</v>
      </c>
      <c r="I55" s="24"/>
    </row>
    <row r="56" spans="1:9" ht="15" thickBot="1" x14ac:dyDescent="0.25">
      <c r="A56" s="10" t="s">
        <v>12</v>
      </c>
      <c r="B56" s="6">
        <v>241345580</v>
      </c>
      <c r="C56" s="6">
        <v>263381339</v>
      </c>
      <c r="D56" s="6">
        <v>21732766</v>
      </c>
      <c r="E56" s="6">
        <v>22089445</v>
      </c>
      <c r="F56" s="6">
        <v>25611129</v>
      </c>
      <c r="G56" s="6">
        <v>25477654</v>
      </c>
      <c r="H56" s="6">
        <v>29602533</v>
      </c>
      <c r="I56" s="14">
        <f>G56/C56</f>
        <v>9.6732950393269887E-2</v>
      </c>
    </row>
    <row r="57" spans="1:9" ht="15" thickBot="1" x14ac:dyDescent="0.25">
      <c r="A57" s="10" t="s">
        <v>13</v>
      </c>
      <c r="B57" s="12">
        <v>392271</v>
      </c>
      <c r="C57" s="12">
        <v>1183670</v>
      </c>
      <c r="D57" s="12">
        <v>118558</v>
      </c>
      <c r="E57" s="12">
        <v>225006</v>
      </c>
      <c r="F57" s="12">
        <v>224473</v>
      </c>
      <c r="G57" s="12">
        <v>327942</v>
      </c>
      <c r="H57" s="12">
        <v>360901</v>
      </c>
      <c r="I57" s="14">
        <f>G57/C57</f>
        <v>0.27705526033438371</v>
      </c>
    </row>
    <row r="58" spans="1:9" ht="15" thickBot="1" x14ac:dyDescent="0.25">
      <c r="A58" s="10" t="s">
        <v>18</v>
      </c>
      <c r="B58" s="11">
        <v>0</v>
      </c>
      <c r="C58" s="12">
        <v>4515099</v>
      </c>
      <c r="D58" s="12">
        <v>1542621</v>
      </c>
      <c r="E58" s="12">
        <v>1544221</v>
      </c>
      <c r="F58" s="12">
        <v>1981354</v>
      </c>
      <c r="G58" s="12">
        <v>2093380</v>
      </c>
      <c r="H58" s="12">
        <v>2194303</v>
      </c>
      <c r="I58" s="14">
        <f>G58/C58</f>
        <v>0.46363988918072452</v>
      </c>
    </row>
  </sheetData>
  <mergeCells count="48">
    <mergeCell ref="A1:I1"/>
    <mergeCell ref="A4:A5"/>
    <mergeCell ref="B4:B5"/>
    <mergeCell ref="C4:C5"/>
    <mergeCell ref="D4:D5"/>
    <mergeCell ref="E4:E5"/>
    <mergeCell ref="F4:H4"/>
    <mergeCell ref="I4:I5"/>
    <mergeCell ref="A11:I11"/>
    <mergeCell ref="A14:A15"/>
    <mergeCell ref="B14:B15"/>
    <mergeCell ref="C14:C15"/>
    <mergeCell ref="D14:D15"/>
    <mergeCell ref="E14:E15"/>
    <mergeCell ref="F14:H14"/>
    <mergeCell ref="I14:I15"/>
    <mergeCell ref="A21:I21"/>
    <mergeCell ref="A24:A25"/>
    <mergeCell ref="B24:B25"/>
    <mergeCell ref="C24:C25"/>
    <mergeCell ref="D24:D25"/>
    <mergeCell ref="E24:E25"/>
    <mergeCell ref="F24:H24"/>
    <mergeCell ref="I24:I25"/>
    <mergeCell ref="A31:I31"/>
    <mergeCell ref="A34:A35"/>
    <mergeCell ref="B34:B35"/>
    <mergeCell ref="C34:C35"/>
    <mergeCell ref="D34:D35"/>
    <mergeCell ref="E34:E35"/>
    <mergeCell ref="F34:H34"/>
    <mergeCell ref="I34:I35"/>
    <mergeCell ref="A41:I41"/>
    <mergeCell ref="A44:A45"/>
    <mergeCell ref="B44:B45"/>
    <mergeCell ref="C44:C45"/>
    <mergeCell ref="D44:D45"/>
    <mergeCell ref="E44:E45"/>
    <mergeCell ref="F44:H44"/>
    <mergeCell ref="I44:I45"/>
    <mergeCell ref="A51:I51"/>
    <mergeCell ref="A54:A55"/>
    <mergeCell ref="B54:B55"/>
    <mergeCell ref="C54:C55"/>
    <mergeCell ref="D54:D55"/>
    <mergeCell ref="E54:E55"/>
    <mergeCell ref="F54:H54"/>
    <mergeCell ref="I54:I55"/>
  </mergeCells>
  <pageMargins left="0.75" right="0.75" top="1" bottom="1" header="0.5" footer="0.5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23"/>
  <sheetViews>
    <sheetView showGridLines="0" workbookViewId="0">
      <selection activeCell="A38" sqref="A3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20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17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251906006</v>
      </c>
      <c r="D6" s="6">
        <v>19900800</v>
      </c>
      <c r="E6" s="6">
        <v>20405298</v>
      </c>
      <c r="F6" s="6">
        <v>23235677</v>
      </c>
      <c r="G6" s="6">
        <v>23844886</v>
      </c>
      <c r="H6" s="6">
        <v>23407757</v>
      </c>
      <c r="I6" s="14">
        <f>G6/C6</f>
        <v>9.4657870126367685E-2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177646</v>
      </c>
      <c r="E7" s="12">
        <v>56491</v>
      </c>
      <c r="F7" s="12">
        <v>50491</v>
      </c>
      <c r="G7" s="12">
        <v>91314</v>
      </c>
      <c r="H7" s="12">
        <v>90064</v>
      </c>
      <c r="I7" s="14">
        <f>G7/C7</f>
        <v>7.7144812321001635E-2</v>
      </c>
    </row>
    <row r="8" spans="1:9" ht="15" thickBot="1" x14ac:dyDescent="0.25">
      <c r="A8" s="10" t="s">
        <v>18</v>
      </c>
      <c r="B8" s="11">
        <v>0</v>
      </c>
      <c r="C8" s="12">
        <v>1187570</v>
      </c>
      <c r="D8" s="12">
        <v>208900</v>
      </c>
      <c r="E8" s="12">
        <v>208900</v>
      </c>
      <c r="F8" s="12">
        <v>214200</v>
      </c>
      <c r="G8" s="12">
        <v>473434</v>
      </c>
      <c r="H8" s="12">
        <v>533834</v>
      </c>
      <c r="I8" s="14">
        <f>G8/C8</f>
        <v>0.39865776333184572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3"/>
  <sheetViews>
    <sheetView showGridLines="0" workbookViewId="0">
      <selection sqref="A1:I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25</v>
      </c>
      <c r="B3" s="7"/>
      <c r="C3" s="7"/>
      <c r="D3" s="6">
        <v>15489260</v>
      </c>
      <c r="E3" s="6">
        <v>18749041</v>
      </c>
      <c r="F3" s="6">
        <v>21390879</v>
      </c>
      <c r="G3" s="6">
        <v>20739357</v>
      </c>
      <c r="H3" s="6">
        <v>21946959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254475952</v>
      </c>
      <c r="D6" s="6">
        <v>15009362</v>
      </c>
      <c r="E6" s="6">
        <v>18268946</v>
      </c>
      <c r="F6" s="6">
        <v>20995866</v>
      </c>
      <c r="G6" s="6">
        <v>20535219</v>
      </c>
      <c r="H6" s="6">
        <v>21738671</v>
      </c>
      <c r="I6" s="14">
        <f>G6/C6</f>
        <v>8.0696108369406938E-2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171705</v>
      </c>
      <c r="E7" s="12">
        <v>175202</v>
      </c>
      <c r="F7" s="12">
        <v>139166</v>
      </c>
      <c r="G7" s="12">
        <v>132440</v>
      </c>
      <c r="H7" s="12">
        <v>128590</v>
      </c>
      <c r="I7" s="14">
        <f>G7/C7</f>
        <v>0.11188929346861878</v>
      </c>
    </row>
    <row r="8" spans="1:9" ht="15" thickBot="1" x14ac:dyDescent="0.25">
      <c r="A8" s="10" t="s">
        <v>18</v>
      </c>
      <c r="B8" s="11">
        <v>0</v>
      </c>
      <c r="C8" s="12">
        <v>1688250</v>
      </c>
      <c r="D8" s="12">
        <v>308193</v>
      </c>
      <c r="E8" s="12">
        <v>304893</v>
      </c>
      <c r="F8" s="12">
        <v>255846</v>
      </c>
      <c r="G8" s="12">
        <v>71698</v>
      </c>
      <c r="H8" s="12">
        <v>79698</v>
      </c>
      <c r="I8" s="14">
        <f>G8/C8</f>
        <v>4.2468828668739821E-2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23"/>
  <sheetViews>
    <sheetView showGridLines="0" workbookViewId="0">
      <selection sqref="A1:I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21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26</v>
      </c>
      <c r="B3" s="7"/>
      <c r="C3" s="7"/>
      <c r="D3" s="6">
        <v>16172963</v>
      </c>
      <c r="E3" s="6">
        <v>21879872</v>
      </c>
      <c r="F3" s="6">
        <v>22340657</v>
      </c>
      <c r="G3" s="6">
        <v>21258454</v>
      </c>
      <c r="H3" s="6">
        <v>21501310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256554869</v>
      </c>
      <c r="D6" s="6">
        <v>15645746</v>
      </c>
      <c r="E6" s="6">
        <v>21354955</v>
      </c>
      <c r="F6" s="6">
        <v>21751073</v>
      </c>
      <c r="G6" s="6">
        <v>20871487</v>
      </c>
      <c r="H6" s="6">
        <v>21113753</v>
      </c>
      <c r="I6" s="14">
        <f>G6/C6</f>
        <v>8.1352917141479006E-2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54784</v>
      </c>
      <c r="E7" s="12">
        <v>54784</v>
      </c>
      <c r="F7" s="12">
        <v>90820</v>
      </c>
      <c r="G7" s="12">
        <v>69170</v>
      </c>
      <c r="H7" s="12">
        <v>69760</v>
      </c>
      <c r="I7" s="14">
        <f>G7/C7</f>
        <v>5.8436895418486574E-2</v>
      </c>
    </row>
    <row r="8" spans="1:9" ht="15" thickBot="1" x14ac:dyDescent="0.25">
      <c r="A8" s="10" t="s">
        <v>18</v>
      </c>
      <c r="B8" s="11">
        <v>0</v>
      </c>
      <c r="C8" s="12">
        <v>2088250</v>
      </c>
      <c r="D8" s="12">
        <v>472433</v>
      </c>
      <c r="E8" s="12">
        <v>470133</v>
      </c>
      <c r="F8" s="12">
        <v>498764</v>
      </c>
      <c r="G8" s="12">
        <v>317797</v>
      </c>
      <c r="H8" s="12">
        <v>317797</v>
      </c>
      <c r="I8" s="14">
        <f>G8/C8</f>
        <v>0.1521834071591045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23"/>
  <sheetViews>
    <sheetView showGridLines="0" workbookViewId="0">
      <selection sqref="A1:I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22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27</v>
      </c>
      <c r="B3" s="7"/>
      <c r="C3" s="7"/>
      <c r="D3" s="6">
        <v>20912410</v>
      </c>
      <c r="E3" s="6">
        <v>20778782</v>
      </c>
      <c r="F3" s="6">
        <v>21643924</v>
      </c>
      <c r="G3" s="6">
        <v>23085908</v>
      </c>
      <c r="H3" s="6">
        <v>21458515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16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17"/>
    </row>
    <row r="6" spans="1:9" ht="16.5" customHeight="1" thickBot="1" x14ac:dyDescent="0.25">
      <c r="A6" s="10" t="s">
        <v>12</v>
      </c>
      <c r="B6" s="6">
        <v>241345580</v>
      </c>
      <c r="C6" s="6">
        <v>257302863</v>
      </c>
      <c r="D6" s="6">
        <v>20619492</v>
      </c>
      <c r="E6" s="6">
        <v>20430514</v>
      </c>
      <c r="F6" s="6">
        <v>21291865</v>
      </c>
      <c r="G6" s="6">
        <v>22546777</v>
      </c>
      <c r="H6" s="6">
        <v>20916673</v>
      </c>
      <c r="I6" s="14">
        <f>G6/C6</f>
        <v>8.762738485346741E-2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32836</v>
      </c>
      <c r="E7" s="12">
        <v>84186</v>
      </c>
      <c r="F7" s="12">
        <v>63367</v>
      </c>
      <c r="G7" s="12">
        <v>54919</v>
      </c>
      <c r="H7" s="12">
        <v>57629</v>
      </c>
      <c r="I7" s="14">
        <f>G7/C7</f>
        <v>4.6397222198754723E-2</v>
      </c>
    </row>
    <row r="8" spans="1:9" ht="15" thickBot="1" x14ac:dyDescent="0.25">
      <c r="A8" s="10" t="s">
        <v>18</v>
      </c>
      <c r="B8" s="11">
        <v>0</v>
      </c>
      <c r="C8" s="12">
        <v>2146415</v>
      </c>
      <c r="D8" s="12">
        <v>260082</v>
      </c>
      <c r="E8" s="12">
        <v>264082</v>
      </c>
      <c r="F8" s="12">
        <v>288691</v>
      </c>
      <c r="G8" s="12">
        <v>484212</v>
      </c>
      <c r="H8" s="12">
        <v>484212</v>
      </c>
      <c r="I8" s="14">
        <f>G8/C8</f>
        <v>0.22559104367049243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3"/>
  <sheetViews>
    <sheetView showGridLines="0" workbookViewId="0">
      <selection sqref="A1:I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28</v>
      </c>
      <c r="B3" s="7"/>
      <c r="C3" s="7"/>
      <c r="D3" s="6">
        <v>16705305</v>
      </c>
      <c r="E3" s="6">
        <v>22263032</v>
      </c>
      <c r="F3" s="6">
        <v>21769479</v>
      </c>
      <c r="G3" s="6">
        <v>21166398</v>
      </c>
      <c r="H3" s="6">
        <v>21463895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259664754</v>
      </c>
      <c r="D6" s="6">
        <v>15811992</v>
      </c>
      <c r="E6" s="6">
        <v>21383159</v>
      </c>
      <c r="F6" s="6">
        <v>21498033</v>
      </c>
      <c r="G6" s="6">
        <v>20779946</v>
      </c>
      <c r="H6" s="6">
        <v>21213064</v>
      </c>
      <c r="I6" s="14">
        <f>G6/C6</f>
        <v>8.0026055442241492E-2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105139</v>
      </c>
      <c r="E7" s="12">
        <v>91699</v>
      </c>
      <c r="F7" s="12">
        <v>103760</v>
      </c>
      <c r="G7" s="12">
        <v>86001</v>
      </c>
      <c r="H7" s="12">
        <v>54841</v>
      </c>
      <c r="I7" s="14">
        <f>G7/C7</f>
        <v>7.2656230199295416E-2</v>
      </c>
    </row>
    <row r="8" spans="1:9" ht="15" thickBot="1" x14ac:dyDescent="0.25">
      <c r="A8" s="10" t="s">
        <v>18</v>
      </c>
      <c r="B8" s="11">
        <v>0</v>
      </c>
      <c r="C8" s="12">
        <v>3196186</v>
      </c>
      <c r="D8" s="12">
        <v>788174</v>
      </c>
      <c r="E8" s="12">
        <v>788174</v>
      </c>
      <c r="F8" s="12">
        <v>167686</v>
      </c>
      <c r="G8" s="12">
        <v>300452</v>
      </c>
      <c r="H8" s="12">
        <v>195990</v>
      </c>
      <c r="I8" s="14">
        <f>G8/C8</f>
        <v>9.4003290171473131E-2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3"/>
  <sheetViews>
    <sheetView showGridLines="0" workbookViewId="0">
      <selection sqref="A1:I8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8" width="15.28515625" style="1" bestFit="1" customWidth="1"/>
    <col min="9" max="9" width="11.42578125" style="13"/>
    <col min="10" max="16384" width="11.42578125" style="1"/>
  </cols>
  <sheetData>
    <row r="1" spans="1:9" ht="27" thickBot="1" x14ac:dyDescent="0.2">
      <c r="A1" s="15" t="s">
        <v>24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16</v>
      </c>
    </row>
    <row r="3" spans="1:9" ht="15" customHeight="1" thickBot="1" x14ac:dyDescent="0.25">
      <c r="A3" s="5" t="s">
        <v>29</v>
      </c>
      <c r="B3" s="7"/>
      <c r="C3" s="7"/>
      <c r="D3" s="6">
        <v>23393944</v>
      </c>
      <c r="E3" s="6">
        <v>23858671</v>
      </c>
      <c r="F3" s="6">
        <v>27816956</v>
      </c>
      <c r="G3" s="6">
        <v>27898975</v>
      </c>
      <c r="H3" s="6">
        <v>32157737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23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32</v>
      </c>
      <c r="G5" s="9" t="s">
        <v>10</v>
      </c>
      <c r="H5" s="9" t="s">
        <v>11</v>
      </c>
      <c r="I5" s="24"/>
    </row>
    <row r="6" spans="1:9" ht="16.5" customHeight="1" thickBot="1" x14ac:dyDescent="0.25">
      <c r="A6" s="10" t="s">
        <v>12</v>
      </c>
      <c r="B6" s="6">
        <v>241345580</v>
      </c>
      <c r="C6" s="6">
        <v>263381339</v>
      </c>
      <c r="D6" s="6">
        <v>21732766</v>
      </c>
      <c r="E6" s="6">
        <v>22089445</v>
      </c>
      <c r="F6" s="6">
        <v>25611129</v>
      </c>
      <c r="G6" s="6">
        <v>25477654</v>
      </c>
      <c r="H6" s="6">
        <v>29602533</v>
      </c>
      <c r="I6" s="14">
        <f>G6/C6</f>
        <v>9.6732950393269887E-2</v>
      </c>
    </row>
    <row r="7" spans="1:9" ht="16.5" customHeight="1" thickBot="1" x14ac:dyDescent="0.25">
      <c r="A7" s="10" t="s">
        <v>13</v>
      </c>
      <c r="B7" s="12">
        <v>392271</v>
      </c>
      <c r="C7" s="12">
        <v>1183670</v>
      </c>
      <c r="D7" s="12">
        <v>118558</v>
      </c>
      <c r="E7" s="12">
        <v>225006</v>
      </c>
      <c r="F7" s="12">
        <v>224473</v>
      </c>
      <c r="G7" s="12">
        <v>327942</v>
      </c>
      <c r="H7" s="12">
        <v>360901</v>
      </c>
      <c r="I7" s="14">
        <f>G7/C7</f>
        <v>0.27705526033438371</v>
      </c>
    </row>
    <row r="8" spans="1:9" ht="15" thickBot="1" x14ac:dyDescent="0.25">
      <c r="A8" s="10" t="s">
        <v>18</v>
      </c>
      <c r="B8" s="11">
        <v>0</v>
      </c>
      <c r="C8" s="12">
        <v>4515099</v>
      </c>
      <c r="D8" s="12">
        <v>1542621</v>
      </c>
      <c r="E8" s="12">
        <v>1544221</v>
      </c>
      <c r="F8" s="12">
        <v>1981354</v>
      </c>
      <c r="G8" s="12">
        <v>2093380</v>
      </c>
      <c r="H8" s="12">
        <v>2194303</v>
      </c>
      <c r="I8" s="14">
        <f>G8/C8</f>
        <v>0.46363988918072452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23"/>
  <sheetViews>
    <sheetView showGridLines="0" workbookViewId="0">
      <selection sqref="A1:I1"/>
    </sheetView>
  </sheetViews>
  <sheetFormatPr baseColWidth="10" defaultRowHeight="9.75" x14ac:dyDescent="0.15"/>
  <cols>
    <col min="1" max="1" width="48.7109375" style="1" bestFit="1" customWidth="1"/>
    <col min="2" max="4" width="16.5703125" style="1" bestFit="1" customWidth="1"/>
    <col min="5" max="5" width="20" style="1" bestFit="1" customWidth="1"/>
    <col min="6" max="6" width="26.7109375" style="1" bestFit="1" customWidth="1"/>
    <col min="7" max="7" width="14.85546875" style="1" customWidth="1"/>
    <col min="8" max="8" width="13.140625" style="1" customWidth="1"/>
    <col min="9" max="16384" width="11.42578125" style="1"/>
  </cols>
  <sheetData>
    <row r="1" spans="1:9" ht="27" thickBot="1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1</v>
      </c>
    </row>
    <row r="3" spans="1:9" ht="15" customHeight="1" thickBot="1" x14ac:dyDescent="0.25">
      <c r="A3" s="5" t="s">
        <v>15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16" t="s">
        <v>3</v>
      </c>
      <c r="B4" s="18" t="s">
        <v>4</v>
      </c>
      <c r="C4" s="18" t="s">
        <v>5</v>
      </c>
      <c r="D4" s="16" t="s">
        <v>6</v>
      </c>
      <c r="E4" s="16" t="s">
        <v>7</v>
      </c>
      <c r="F4" s="20" t="s">
        <v>8</v>
      </c>
      <c r="G4" s="21"/>
      <c r="H4" s="22"/>
      <c r="I4" s="16" t="s">
        <v>9</v>
      </c>
    </row>
    <row r="5" spans="1:9" ht="30.75" thickBot="1" x14ac:dyDescent="0.2">
      <c r="A5" s="17"/>
      <c r="B5" s="19"/>
      <c r="C5" s="19"/>
      <c r="D5" s="17"/>
      <c r="E5" s="17"/>
      <c r="F5" s="8" t="s">
        <v>31</v>
      </c>
      <c r="G5" s="9" t="s">
        <v>10</v>
      </c>
      <c r="H5" s="9" t="s">
        <v>11</v>
      </c>
      <c r="I5" s="17"/>
    </row>
    <row r="6" spans="1:9" ht="16.5" customHeight="1" thickBot="1" x14ac:dyDescent="0.25">
      <c r="A6" s="10" t="s">
        <v>12</v>
      </c>
      <c r="B6" s="6">
        <v>268768947</v>
      </c>
      <c r="C6" s="6">
        <v>274027337</v>
      </c>
      <c r="D6" s="6">
        <v>77318869</v>
      </c>
      <c r="E6" s="6">
        <v>36685702</v>
      </c>
      <c r="F6" s="6">
        <v>29460472</v>
      </c>
      <c r="G6" s="6">
        <v>29286909</v>
      </c>
      <c r="H6" s="6">
        <v>24766151</v>
      </c>
      <c r="I6" s="14">
        <f>G6/C6</f>
        <v>0.10687586618410995</v>
      </c>
    </row>
    <row r="7" spans="1:9" ht="16.5" customHeight="1" thickBot="1" x14ac:dyDescent="0.25">
      <c r="A7" s="10" t="s">
        <v>13</v>
      </c>
      <c r="B7" s="12">
        <v>384945</v>
      </c>
      <c r="C7" s="12">
        <v>384945</v>
      </c>
      <c r="D7" s="12">
        <v>54998</v>
      </c>
      <c r="E7" s="12">
        <v>54998</v>
      </c>
      <c r="F7" s="12">
        <v>54998</v>
      </c>
      <c r="G7" s="11">
        <v>100</v>
      </c>
      <c r="H7" s="11">
        <v>100</v>
      </c>
      <c r="I7" s="14">
        <f>G7/C7</f>
        <v>2.597773707932302E-4</v>
      </c>
    </row>
    <row r="21" spans="3:7" ht="15" x14ac:dyDescent="0.25">
      <c r="C21"/>
      <c r="D21"/>
      <c r="E21"/>
      <c r="F21"/>
      <c r="G21"/>
    </row>
    <row r="22" spans="3:7" ht="15" x14ac:dyDescent="0.25">
      <c r="C22"/>
      <c r="D22"/>
      <c r="E22"/>
      <c r="F22"/>
      <c r="G22"/>
    </row>
    <row r="23" spans="3:7" ht="15" x14ac:dyDescent="0.25">
      <c r="C23"/>
      <c r="D23"/>
      <c r="E23"/>
      <c r="F23"/>
      <c r="G23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2023</vt:lpstr>
      <vt:lpstr>2022</vt:lpstr>
      <vt:lpstr>JUL-22</vt:lpstr>
      <vt:lpstr>AGO-22</vt:lpstr>
      <vt:lpstr>SET-22</vt:lpstr>
      <vt:lpstr>OCT-22</vt:lpstr>
      <vt:lpstr>NOV-22</vt:lpstr>
      <vt:lpstr>DIC-22</vt:lpstr>
      <vt:lpstr>ENE-23</vt:lpstr>
      <vt:lpstr>FEB-23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</dc:creator>
  <cp:lastModifiedBy>dgi</cp:lastModifiedBy>
  <cp:lastPrinted>2023-03-22T21:42:27Z</cp:lastPrinted>
  <dcterms:created xsi:type="dcterms:W3CDTF">2023-03-21T15:43:25Z</dcterms:created>
  <dcterms:modified xsi:type="dcterms:W3CDTF">2023-03-22T22:36:12Z</dcterms:modified>
</cp:coreProperties>
</file>